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80" windowHeight="8325" activeTab="0"/>
  </bookViews>
  <sheets>
    <sheet name="Résultat flash" sheetId="1" r:id="rId1"/>
  </sheets>
  <definedNames>
    <definedName name="_xlnm.Print_Area" localSheetId="0">'Résultat flash'!$A$1:$G$13</definedName>
  </definedNames>
  <calcPr fullCalcOnLoad="1"/>
</workbook>
</file>

<file path=xl/sharedStrings.xml><?xml version="1.0" encoding="utf-8"?>
<sst xmlns="http://schemas.openxmlformats.org/spreadsheetml/2006/main" count="24" uniqueCount="21">
  <si>
    <t>Chiffre d'affaires HT</t>
  </si>
  <si>
    <t>- Matières consommées</t>
  </si>
  <si>
    <t>= Marge Brute</t>
  </si>
  <si>
    <t>- Charges de personnel</t>
  </si>
  <si>
    <t>= Résulat Brut d'Exploitation</t>
  </si>
  <si>
    <t>= Résultat courant avant impôt</t>
  </si>
  <si>
    <t>Mois : Septembre 2007</t>
  </si>
  <si>
    <t>€</t>
  </si>
  <si>
    <t>%</t>
  </si>
  <si>
    <t>Sources des informations</t>
  </si>
  <si>
    <t>CAHT réel du mois : Caisse enregistreuse, logiciel ou procédure manuelle</t>
  </si>
  <si>
    <t>Coût matières réel du mois. Le calcul le plus simple : Achats du mois + Stock initial - Stock final</t>
  </si>
  <si>
    <t>Salaires + Cotisations du mois. Ces informations figurent sur les bulletins de salaire. Pour les non salariés, ne pas oublier d'y ajouter les cotisations personnelles</t>
  </si>
  <si>
    <t>Réel</t>
  </si>
  <si>
    <t>Estimé</t>
  </si>
  <si>
    <r>
      <t xml:space="preserve">Le montant est estimé par rapport à l'exercice précédent ou aux prévisions. Exemple : Frais généraux 2006 = 65 588 € </t>
    </r>
    <r>
      <rPr>
        <b/>
        <sz val="10"/>
        <color indexed="9"/>
        <rFont val="Wingdings"/>
        <family val="0"/>
      </rPr>
      <t>ð</t>
    </r>
    <r>
      <rPr>
        <b/>
        <sz val="10"/>
        <color indexed="9"/>
        <rFont val="Arial"/>
        <family val="2"/>
      </rPr>
      <t xml:space="preserve"> Estimation mensuelle 2007 = 65 588 / 12 x 1,05 = 5 739 €</t>
    </r>
  </si>
  <si>
    <t>- Frais généraux (1)</t>
  </si>
  <si>
    <t>- Coûts d'occupation (1)</t>
  </si>
  <si>
    <t>(1) Ces rubriques se calculent aisément à partir du compte de résultat. Ici, nous les avons majoré de 5% mais d'autres ajustements peuvent être faits</t>
  </si>
  <si>
    <t>Estimation sur la base des coûts d'occupation de l'année précédente ou des prévisions en tenant compte des projets d'investissement et d'emprunt</t>
  </si>
  <si>
    <t>Résultat flash mensuel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</si>
</sst>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Wingdings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9" fontId="0" fillId="0" borderId="1" xfId="19" applyBorder="1" applyAlignment="1">
      <alignment vertical="center"/>
    </xf>
    <xf numFmtId="0" fontId="0" fillId="3" borderId="1" xfId="0" applyFill="1" applyBorder="1" applyAlignment="1" quotePrefix="1">
      <alignment vertical="center"/>
    </xf>
    <xf numFmtId="0" fontId="1" fillId="3" borderId="1" xfId="0" applyFont="1" applyFill="1" applyBorder="1" applyAlignment="1" quotePrefix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1" fillId="4" borderId="1" xfId="19" applyFont="1" applyFill="1" applyBorder="1" applyAlignment="1">
      <alignment horizontal="center" vertical="center"/>
    </xf>
    <xf numFmtId="9" fontId="1" fillId="2" borderId="1" xfId="1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"/>
  <sheetViews>
    <sheetView tabSelected="1" workbookViewId="0" topLeftCell="A1">
      <selection activeCell="A1" sqref="A1:G13"/>
    </sheetView>
  </sheetViews>
  <sheetFormatPr defaultColWidth="11.421875" defaultRowHeight="12.75"/>
  <cols>
    <col min="1" max="1" width="4.57421875" style="0" customWidth="1"/>
    <col min="2" max="2" width="30.140625" style="0" customWidth="1"/>
    <col min="3" max="3" width="9.28125" style="0" customWidth="1"/>
    <col min="4" max="5" width="7.00390625" style="0" customWidth="1"/>
    <col min="6" max="6" width="61.7109375" style="0" customWidth="1"/>
  </cols>
  <sheetData>
    <row r="1" ht="18">
      <c r="B1" s="15" t="s">
        <v>20</v>
      </c>
    </row>
    <row r="3" spans="2:6" ht="12.75">
      <c r="B3" s="1" t="s">
        <v>6</v>
      </c>
      <c r="C3" s="1" t="s">
        <v>7</v>
      </c>
      <c r="D3" s="1" t="s">
        <v>8</v>
      </c>
      <c r="E3" s="1"/>
      <c r="F3" s="1" t="s">
        <v>9</v>
      </c>
    </row>
    <row r="4" spans="2:6" ht="25.5">
      <c r="B4" s="2" t="s">
        <v>0</v>
      </c>
      <c r="C4" s="3">
        <v>45972</v>
      </c>
      <c r="D4" s="4">
        <f>C4/$C$4</f>
        <v>1</v>
      </c>
      <c r="E4" s="10" t="s">
        <v>13</v>
      </c>
      <c r="F4" s="7" t="s">
        <v>10</v>
      </c>
    </row>
    <row r="5" spans="2:6" ht="25.5">
      <c r="B5" s="5" t="s">
        <v>1</v>
      </c>
      <c r="C5" s="3">
        <v>14435</v>
      </c>
      <c r="D5" s="4">
        <f aca="true" t="shared" si="0" ref="D5:D11">C5/$C$4</f>
        <v>0.31399547550683027</v>
      </c>
      <c r="E5" s="10" t="s">
        <v>13</v>
      </c>
      <c r="F5" s="8" t="s">
        <v>11</v>
      </c>
    </row>
    <row r="6" spans="2:6" ht="12.75">
      <c r="B6" s="6" t="s">
        <v>2</v>
      </c>
      <c r="C6" s="3">
        <f>C4-C5</f>
        <v>31537</v>
      </c>
      <c r="D6" s="4">
        <f t="shared" si="0"/>
        <v>0.6860045244931697</v>
      </c>
      <c r="E6" s="11"/>
      <c r="F6" s="9"/>
    </row>
    <row r="7" spans="2:6" ht="38.25">
      <c r="B7" s="5" t="s">
        <v>3</v>
      </c>
      <c r="C7" s="3">
        <v>17812</v>
      </c>
      <c r="D7" s="4">
        <f t="shared" si="0"/>
        <v>0.38745323240233187</v>
      </c>
      <c r="E7" s="10" t="s">
        <v>13</v>
      </c>
      <c r="F7" s="7" t="s">
        <v>12</v>
      </c>
    </row>
    <row r="8" spans="2:6" ht="38.25">
      <c r="B8" s="5" t="s">
        <v>16</v>
      </c>
      <c r="C8" s="3">
        <v>5739</v>
      </c>
      <c r="D8" s="4">
        <f t="shared" si="0"/>
        <v>0.1248368572174367</v>
      </c>
      <c r="E8" s="10" t="s">
        <v>14</v>
      </c>
      <c r="F8" s="7" t="s">
        <v>15</v>
      </c>
    </row>
    <row r="9" spans="2:6" ht="12.75">
      <c r="B9" s="6" t="s">
        <v>4</v>
      </c>
      <c r="C9" s="3">
        <f>C6-C7-C8</f>
        <v>7986</v>
      </c>
      <c r="D9" s="4">
        <f t="shared" si="0"/>
        <v>0.1737144348734012</v>
      </c>
      <c r="E9" s="11"/>
      <c r="F9" s="12"/>
    </row>
    <row r="10" spans="2:6" ht="38.25">
      <c r="B10" s="5" t="s">
        <v>17</v>
      </c>
      <c r="C10" s="3">
        <v>5267</v>
      </c>
      <c r="D10" s="4">
        <f t="shared" si="0"/>
        <v>0.11456973810145306</v>
      </c>
      <c r="E10" s="10" t="s">
        <v>14</v>
      </c>
      <c r="F10" s="7" t="s">
        <v>19</v>
      </c>
    </row>
    <row r="11" spans="2:6" ht="12.75">
      <c r="B11" s="6" t="s">
        <v>5</v>
      </c>
      <c r="C11" s="3">
        <f>C9-C10</f>
        <v>2719</v>
      </c>
      <c r="D11" s="4">
        <f t="shared" si="0"/>
        <v>0.05914469677194814</v>
      </c>
      <c r="E11" s="11"/>
      <c r="F11" s="12"/>
    </row>
    <row r="12" ht="12.75">
      <c r="B12" s="13" t="s">
        <v>18</v>
      </c>
    </row>
    <row r="13" ht="12.75">
      <c r="B13" s="14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Oulé</dc:creator>
  <cp:keywords/>
  <dc:description/>
  <cp:lastModifiedBy>fviolleau</cp:lastModifiedBy>
  <cp:lastPrinted>2007-11-26T10:30:16Z</cp:lastPrinted>
  <dcterms:created xsi:type="dcterms:W3CDTF">2007-10-15T00:33:58Z</dcterms:created>
  <dcterms:modified xsi:type="dcterms:W3CDTF">2007-11-26T10:30:18Z</dcterms:modified>
  <cp:category/>
  <cp:version/>
  <cp:contentType/>
  <cp:contentStatus/>
</cp:coreProperties>
</file>